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Chart" sheetId="1" r:id="rId1"/>
    <sheet name="Mintage Figures" sheetId="2" r:id="rId2"/>
  </sheets>
  <definedNames>
    <definedName name="AllStates">'Mintage Figures'!$C$2:$D$26,'Mintage Figures'!#REF!</definedName>
    <definedName name="LeftColumn">'Mintage Figures'!$C$2:$D$26</definedName>
    <definedName name="RightColumn">'Mintage Figures'!#REF!</definedName>
  </definedNames>
  <calcPr fullCalcOnLoad="1"/>
</workbook>
</file>

<file path=xl/sharedStrings.xml><?xml version="1.0" encoding="utf-8"?>
<sst xmlns="http://schemas.openxmlformats.org/spreadsheetml/2006/main" count="125" uniqueCount="121">
  <si>
    <t>Combined</t>
  </si>
  <si>
    <t>Philadelphia</t>
  </si>
  <si>
    <t>Denver</t>
  </si>
  <si>
    <t>Delaware</t>
  </si>
  <si>
    <t>DE</t>
  </si>
  <si>
    <t xml:space="preserve">Michigan     </t>
  </si>
  <si>
    <t>MI</t>
  </si>
  <si>
    <t>Pennsylvania</t>
  </si>
  <si>
    <t>PA</t>
  </si>
  <si>
    <t xml:space="preserve">Florida      </t>
  </si>
  <si>
    <t>FL</t>
  </si>
  <si>
    <t>New Jersey</t>
  </si>
  <si>
    <t>NJ</t>
  </si>
  <si>
    <t xml:space="preserve">Texas        </t>
  </si>
  <si>
    <t>TX</t>
  </si>
  <si>
    <t>Georgia</t>
  </si>
  <si>
    <t>GA</t>
  </si>
  <si>
    <t xml:space="preserve">Iowa         </t>
  </si>
  <si>
    <t>IA</t>
  </si>
  <si>
    <t>Connecticut</t>
  </si>
  <si>
    <t>CT</t>
  </si>
  <si>
    <t xml:space="preserve">Wisconsin    </t>
  </si>
  <si>
    <t>WI</t>
  </si>
  <si>
    <t>Massachusetts</t>
  </si>
  <si>
    <t>MA</t>
  </si>
  <si>
    <t xml:space="preserve">California   </t>
  </si>
  <si>
    <t>CA</t>
  </si>
  <si>
    <t>Maryland</t>
  </si>
  <si>
    <t>MD</t>
  </si>
  <si>
    <t xml:space="preserve">Minnesota    </t>
  </si>
  <si>
    <t>MN</t>
  </si>
  <si>
    <t>South Carolina</t>
  </si>
  <si>
    <t>SC</t>
  </si>
  <si>
    <t xml:space="preserve">Oregon       </t>
  </si>
  <si>
    <t>OR</t>
  </si>
  <si>
    <t>New Hampshire</t>
  </si>
  <si>
    <t>NH</t>
  </si>
  <si>
    <t xml:space="preserve">Kansas       </t>
  </si>
  <si>
    <t>KS</t>
  </si>
  <si>
    <t>Virginia</t>
  </si>
  <si>
    <t>VA</t>
  </si>
  <si>
    <t>West Virginia</t>
  </si>
  <si>
    <t>WV</t>
  </si>
  <si>
    <t>New York</t>
  </si>
  <si>
    <t>NY</t>
  </si>
  <si>
    <t xml:space="preserve">Nevada       </t>
  </si>
  <si>
    <t>NV</t>
  </si>
  <si>
    <t>North Carolina</t>
  </si>
  <si>
    <t>NC</t>
  </si>
  <si>
    <t xml:space="preserve">Nebraska     </t>
  </si>
  <si>
    <t>NE</t>
  </si>
  <si>
    <t>Rhode Island</t>
  </si>
  <si>
    <t>RI</t>
  </si>
  <si>
    <t xml:space="preserve">Colorado     </t>
  </si>
  <si>
    <t>CO</t>
  </si>
  <si>
    <t>Vermont</t>
  </si>
  <si>
    <t>VT</t>
  </si>
  <si>
    <t xml:space="preserve">North Dakota </t>
  </si>
  <si>
    <t>ND</t>
  </si>
  <si>
    <t>Kentucky</t>
  </si>
  <si>
    <t>KY</t>
  </si>
  <si>
    <t xml:space="preserve">South Dakota </t>
  </si>
  <si>
    <t>SD</t>
  </si>
  <si>
    <t>Tennessee</t>
  </si>
  <si>
    <t>TN</t>
  </si>
  <si>
    <t xml:space="preserve">Montana      </t>
  </si>
  <si>
    <t>MT</t>
  </si>
  <si>
    <t>Ohio</t>
  </si>
  <si>
    <t>OH</t>
  </si>
  <si>
    <t xml:space="preserve">Washington   </t>
  </si>
  <si>
    <t>WA</t>
  </si>
  <si>
    <t>Louisiana</t>
  </si>
  <si>
    <t>LA</t>
  </si>
  <si>
    <t xml:space="preserve">Idaho        </t>
  </si>
  <si>
    <t>ID</t>
  </si>
  <si>
    <t>Indiana</t>
  </si>
  <si>
    <t>IN</t>
  </si>
  <si>
    <t xml:space="preserve">Wyoming      </t>
  </si>
  <si>
    <t>WY</t>
  </si>
  <si>
    <t>Mississippi</t>
  </si>
  <si>
    <t>MS</t>
  </si>
  <si>
    <t xml:space="preserve">Utah         </t>
  </si>
  <si>
    <t>UT</t>
  </si>
  <si>
    <t>Illinois</t>
  </si>
  <si>
    <t>IL</t>
  </si>
  <si>
    <t xml:space="preserve">Oklahoma     </t>
  </si>
  <si>
    <t>OK</t>
  </si>
  <si>
    <t>Alabama</t>
  </si>
  <si>
    <t>AL</t>
  </si>
  <si>
    <t xml:space="preserve">New Mexico   </t>
  </si>
  <si>
    <t>NM</t>
  </si>
  <si>
    <t>Maine</t>
  </si>
  <si>
    <t>ME</t>
  </si>
  <si>
    <t xml:space="preserve">Arizona      </t>
  </si>
  <si>
    <t>AZ</t>
  </si>
  <si>
    <t>Missouri</t>
  </si>
  <si>
    <t>MO</t>
  </si>
  <si>
    <t xml:space="preserve">Alaska       </t>
  </si>
  <si>
    <t>AK</t>
  </si>
  <si>
    <t>Arkansas</t>
  </si>
  <si>
    <t>AR</t>
  </si>
  <si>
    <t xml:space="preserve">Hawaii       </t>
  </si>
  <si>
    <t>HI</t>
  </si>
  <si>
    <t>Annual average</t>
  </si>
  <si>
    <t>Minimums:</t>
  </si>
  <si>
    <t>Maximums:</t>
  </si>
  <si>
    <t>Mintage figures from prior years</t>
  </si>
  <si>
    <t>Total (19 years)</t>
  </si>
  <si>
    <t>Annual difference</t>
  </si>
  <si>
    <t>&lt;== This is the number of state quarters made OVER the previous years' average</t>
  </si>
  <si>
    <t>dollars / year</t>
  </si>
  <si>
    <t>&lt;== This is the dollar value of those quarters</t>
  </si>
  <si>
    <t>Total dollars</t>
  </si>
  <si>
    <t>&lt;== This is an estimate of how much the Treasury has taken in from this excess production</t>
  </si>
  <si>
    <t xml:space="preserve">District of Columbia    </t>
  </si>
  <si>
    <t xml:space="preserve">Puerto Rico             </t>
  </si>
  <si>
    <t xml:space="preserve">Guam                    </t>
  </si>
  <si>
    <t xml:space="preserve">American Samoa          </t>
  </si>
  <si>
    <t xml:space="preserve">U.S. Virgin Islands     </t>
  </si>
  <si>
    <t>Total (11 years)</t>
  </si>
  <si>
    <t>N. Mariana Islands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</si>
</sst>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$-409]#,##0;[Red]\-[$$-409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$-409]#,##0.0;[Red][$$-409]#,##0.0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Mintage by State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7975"/>
          <c:w val="0.98"/>
          <c:h val="0.90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'Mintage Figures'!$C$2:$C$46</c:f>
              <c:strCache>
                <c:ptCount val="45"/>
                <c:pt idx="0">
                  <c:v>DE</c:v>
                </c:pt>
                <c:pt idx="1">
                  <c:v>PA</c:v>
                </c:pt>
                <c:pt idx="2">
                  <c:v>NJ</c:v>
                </c:pt>
                <c:pt idx="3">
                  <c:v>GA</c:v>
                </c:pt>
                <c:pt idx="4">
                  <c:v>CT</c:v>
                </c:pt>
                <c:pt idx="5">
                  <c:v>MA</c:v>
                </c:pt>
                <c:pt idx="6">
                  <c:v>MD</c:v>
                </c:pt>
                <c:pt idx="7">
                  <c:v>SC</c:v>
                </c:pt>
                <c:pt idx="8">
                  <c:v>NH</c:v>
                </c:pt>
                <c:pt idx="9">
                  <c:v>VA</c:v>
                </c:pt>
                <c:pt idx="10">
                  <c:v>NY</c:v>
                </c:pt>
                <c:pt idx="11">
                  <c:v>NC</c:v>
                </c:pt>
                <c:pt idx="12">
                  <c:v>RI</c:v>
                </c:pt>
                <c:pt idx="13">
                  <c:v>VT</c:v>
                </c:pt>
                <c:pt idx="14">
                  <c:v>KY</c:v>
                </c:pt>
                <c:pt idx="15">
                  <c:v>TN</c:v>
                </c:pt>
                <c:pt idx="16">
                  <c:v>OH</c:v>
                </c:pt>
                <c:pt idx="17">
                  <c:v>LA</c:v>
                </c:pt>
                <c:pt idx="18">
                  <c:v>IN</c:v>
                </c:pt>
                <c:pt idx="19">
                  <c:v>MS</c:v>
                </c:pt>
                <c:pt idx="20">
                  <c:v>IL</c:v>
                </c:pt>
                <c:pt idx="21">
                  <c:v>AL</c:v>
                </c:pt>
                <c:pt idx="22">
                  <c:v>ME</c:v>
                </c:pt>
                <c:pt idx="23">
                  <c:v>MO</c:v>
                </c:pt>
                <c:pt idx="24">
                  <c:v>AR</c:v>
                </c:pt>
                <c:pt idx="25">
                  <c:v>MI</c:v>
                </c:pt>
                <c:pt idx="26">
                  <c:v>FL</c:v>
                </c:pt>
                <c:pt idx="27">
                  <c:v>TX</c:v>
                </c:pt>
                <c:pt idx="28">
                  <c:v>IA</c:v>
                </c:pt>
                <c:pt idx="29">
                  <c:v>WI</c:v>
                </c:pt>
                <c:pt idx="30">
                  <c:v>CA</c:v>
                </c:pt>
                <c:pt idx="31">
                  <c:v>MN</c:v>
                </c:pt>
                <c:pt idx="32">
                  <c:v>OR</c:v>
                </c:pt>
                <c:pt idx="33">
                  <c:v>KS</c:v>
                </c:pt>
                <c:pt idx="34">
                  <c:v>WV</c:v>
                </c:pt>
                <c:pt idx="35">
                  <c:v>NV</c:v>
                </c:pt>
                <c:pt idx="36">
                  <c:v>NE</c:v>
                </c:pt>
                <c:pt idx="37">
                  <c:v>CO</c:v>
                </c:pt>
                <c:pt idx="38">
                  <c:v>ND</c:v>
                </c:pt>
                <c:pt idx="39">
                  <c:v>SD</c:v>
                </c:pt>
                <c:pt idx="40">
                  <c:v>MT</c:v>
                </c:pt>
                <c:pt idx="41">
                  <c:v>WA</c:v>
                </c:pt>
                <c:pt idx="42">
                  <c:v>ID</c:v>
                </c:pt>
                <c:pt idx="43">
                  <c:v>WY</c:v>
                </c:pt>
                <c:pt idx="44">
                  <c:v>UT</c:v>
                </c:pt>
              </c:strCache>
            </c:strRef>
          </c:cat>
          <c:val>
            <c:numRef>
              <c:f>'Mintage Figures'!$D$2:$D$46</c:f>
              <c:numCache>
                <c:ptCount val="45"/>
                <c:pt idx="0">
                  <c:v>774824000</c:v>
                </c:pt>
                <c:pt idx="1">
                  <c:v>707332000</c:v>
                </c:pt>
                <c:pt idx="2">
                  <c:v>662228000</c:v>
                </c:pt>
                <c:pt idx="3">
                  <c:v>939932000</c:v>
                </c:pt>
                <c:pt idx="4">
                  <c:v>1346624000</c:v>
                </c:pt>
                <c:pt idx="5">
                  <c:v>1163784000</c:v>
                </c:pt>
                <c:pt idx="6">
                  <c:v>1234732000</c:v>
                </c:pt>
                <c:pt idx="7">
                  <c:v>1308784000</c:v>
                </c:pt>
                <c:pt idx="8">
                  <c:v>1169016000</c:v>
                </c:pt>
                <c:pt idx="9">
                  <c:v>1594616000</c:v>
                </c:pt>
                <c:pt idx="10">
                  <c:v>1275040000</c:v>
                </c:pt>
                <c:pt idx="11">
                  <c:v>1055476000</c:v>
                </c:pt>
                <c:pt idx="12">
                  <c:v>870100000</c:v>
                </c:pt>
                <c:pt idx="13">
                  <c:v>882804000</c:v>
                </c:pt>
                <c:pt idx="14">
                  <c:v>723564000</c:v>
                </c:pt>
                <c:pt idx="15">
                  <c:v>648068000</c:v>
                </c:pt>
                <c:pt idx="16">
                  <c:v>632032000</c:v>
                </c:pt>
                <c:pt idx="17">
                  <c:v>763804000</c:v>
                </c:pt>
                <c:pt idx="18">
                  <c:v>689800000</c:v>
                </c:pt>
                <c:pt idx="19">
                  <c:v>579600000</c:v>
                </c:pt>
                <c:pt idx="20">
                  <c:v>463200000</c:v>
                </c:pt>
                <c:pt idx="21">
                  <c:v>457400000</c:v>
                </c:pt>
                <c:pt idx="22">
                  <c:v>448800000</c:v>
                </c:pt>
                <c:pt idx="23">
                  <c:v>453200000</c:v>
                </c:pt>
                <c:pt idx="24">
                  <c:v>457800000</c:v>
                </c:pt>
                <c:pt idx="25">
                  <c:v>459600000</c:v>
                </c:pt>
                <c:pt idx="26">
                  <c:v>481800000</c:v>
                </c:pt>
                <c:pt idx="27">
                  <c:v>541800000</c:v>
                </c:pt>
                <c:pt idx="28">
                  <c:v>465200000</c:v>
                </c:pt>
                <c:pt idx="29">
                  <c:v>453200000</c:v>
                </c:pt>
                <c:pt idx="30">
                  <c:v>520400000</c:v>
                </c:pt>
                <c:pt idx="31">
                  <c:v>488000000</c:v>
                </c:pt>
                <c:pt idx="32">
                  <c:v>720200000</c:v>
                </c:pt>
                <c:pt idx="33">
                  <c:v>563400000</c:v>
                </c:pt>
                <c:pt idx="34">
                  <c:v>721600000</c:v>
                </c:pt>
                <c:pt idx="35">
                  <c:v>589800000</c:v>
                </c:pt>
                <c:pt idx="36">
                  <c:v>591000000</c:v>
                </c:pt>
                <c:pt idx="37">
                  <c:v>569000000</c:v>
                </c:pt>
                <c:pt idx="38">
                  <c:v>664800000</c:v>
                </c:pt>
                <c:pt idx="39">
                  <c:v>510800000</c:v>
                </c:pt>
                <c:pt idx="40">
                  <c:v>513240000</c:v>
                </c:pt>
                <c:pt idx="41">
                  <c:v>545200000</c:v>
                </c:pt>
                <c:pt idx="42">
                  <c:v>581400000</c:v>
                </c:pt>
                <c:pt idx="43">
                  <c:v>564400000</c:v>
                </c:pt>
                <c:pt idx="44">
                  <c:v>508200000</c:v>
                </c:pt>
              </c:numCache>
            </c:numRef>
          </c:val>
          <c:shape val="box"/>
        </c:ser>
        <c:shape val="box"/>
        <c:axId val="57662698"/>
        <c:axId val="49202235"/>
      </c:bar3D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02235"/>
        <c:crosses val="autoZero"/>
        <c:auto val="1"/>
        <c:lblOffset val="100"/>
        <c:tickLblSkip val="1"/>
        <c:noMultiLvlLbl val="0"/>
      </c:catAx>
      <c:valAx>
        <c:axId val="49202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626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752475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0" y="0"/>
        <a:ext cx="100107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fitToHeight="1" fitToWidth="1" horizontalDpi="600" verticalDpi="600" orientation="landscape" scale="81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9.00390625" style="0" customWidth="1"/>
    <col min="2" max="2" width="18.7109375" style="0" customWidth="1"/>
    <col min="3" max="3" width="4.57421875" style="0" customWidth="1"/>
    <col min="4" max="6" width="14.28125" style="0" customWidth="1"/>
  </cols>
  <sheetData>
    <row r="1" spans="1:6" ht="12.75">
      <c r="A1" s="1"/>
      <c r="D1" s="2" t="s">
        <v>0</v>
      </c>
      <c r="E1" s="2" t="s">
        <v>1</v>
      </c>
      <c r="F1" s="2" t="s">
        <v>2</v>
      </c>
    </row>
    <row r="2" spans="1:6" ht="12.75">
      <c r="A2" s="1">
        <v>36161</v>
      </c>
      <c r="B2" s="4" t="s">
        <v>3</v>
      </c>
      <c r="C2" t="s">
        <v>4</v>
      </c>
      <c r="D2" s="5">
        <f aca="true" t="shared" si="0" ref="D2:D26">F2+E2</f>
        <v>774824000</v>
      </c>
      <c r="E2" s="5">
        <v>373400000</v>
      </c>
      <c r="F2" s="5">
        <v>401424000</v>
      </c>
    </row>
    <row r="3" spans="1:6" ht="12.75">
      <c r="A3" s="1">
        <v>36227</v>
      </c>
      <c r="B3" s="4" t="s">
        <v>7</v>
      </c>
      <c r="C3" t="s">
        <v>8</v>
      </c>
      <c r="D3" s="5">
        <f t="shared" si="0"/>
        <v>707332000</v>
      </c>
      <c r="E3" s="5">
        <v>349000000</v>
      </c>
      <c r="F3" s="5">
        <v>358332000</v>
      </c>
    </row>
    <row r="4" spans="1:6" ht="12.75">
      <c r="A4" s="1">
        <v>36297</v>
      </c>
      <c r="B4" s="4" t="s">
        <v>11</v>
      </c>
      <c r="C4" t="s">
        <v>12</v>
      </c>
      <c r="D4" s="5">
        <f t="shared" si="0"/>
        <v>662228000</v>
      </c>
      <c r="E4" s="5">
        <v>363200000</v>
      </c>
      <c r="F4" s="5">
        <v>299028000</v>
      </c>
    </row>
    <row r="5" spans="1:6" ht="12.75">
      <c r="A5" s="1">
        <v>36360</v>
      </c>
      <c r="B5" s="4" t="s">
        <v>15</v>
      </c>
      <c r="C5" t="s">
        <v>16</v>
      </c>
      <c r="D5" s="5">
        <f t="shared" si="0"/>
        <v>939932000</v>
      </c>
      <c r="E5" s="5">
        <v>451188000</v>
      </c>
      <c r="F5" s="5">
        <v>488744000</v>
      </c>
    </row>
    <row r="6" spans="1:6" ht="12.75">
      <c r="A6" s="1">
        <v>36445</v>
      </c>
      <c r="B6" s="4" t="s">
        <v>19</v>
      </c>
      <c r="C6" t="s">
        <v>20</v>
      </c>
      <c r="D6" s="5">
        <f t="shared" si="0"/>
        <v>1346624000</v>
      </c>
      <c r="E6" s="5">
        <v>688744000</v>
      </c>
      <c r="F6" s="7">
        <v>657880000</v>
      </c>
    </row>
    <row r="7" spans="1:6" ht="12.75">
      <c r="A7" s="1">
        <v>36528</v>
      </c>
      <c r="B7" s="4" t="s">
        <v>23</v>
      </c>
      <c r="C7" t="s">
        <v>24</v>
      </c>
      <c r="D7" s="5">
        <f t="shared" si="0"/>
        <v>1163784000</v>
      </c>
      <c r="E7" s="5">
        <v>628600000</v>
      </c>
      <c r="F7" s="5">
        <v>535184000</v>
      </c>
    </row>
    <row r="8" spans="1:6" ht="12.75">
      <c r="A8" s="1">
        <v>36598</v>
      </c>
      <c r="B8" s="4" t="s">
        <v>27</v>
      </c>
      <c r="C8" t="s">
        <v>28</v>
      </c>
      <c r="D8" s="5">
        <f t="shared" si="0"/>
        <v>1234732000</v>
      </c>
      <c r="E8" s="5">
        <v>678200000</v>
      </c>
      <c r="F8" s="5">
        <v>556532000</v>
      </c>
    </row>
    <row r="9" spans="1:6" ht="12.75">
      <c r="A9" s="1">
        <v>36668</v>
      </c>
      <c r="B9" s="4" t="s">
        <v>31</v>
      </c>
      <c r="C9" t="s">
        <v>32</v>
      </c>
      <c r="D9" s="5">
        <f t="shared" si="0"/>
        <v>1308784000</v>
      </c>
      <c r="E9" s="5">
        <v>742576000</v>
      </c>
      <c r="F9" s="5">
        <v>566208000</v>
      </c>
    </row>
    <row r="10" spans="1:6" ht="12.75">
      <c r="A10" s="1">
        <v>36745</v>
      </c>
      <c r="B10" s="4" t="s">
        <v>35</v>
      </c>
      <c r="C10" t="s">
        <v>36</v>
      </c>
      <c r="D10" s="5">
        <f t="shared" si="0"/>
        <v>1169016000</v>
      </c>
      <c r="E10" s="5">
        <v>673040000</v>
      </c>
      <c r="F10" s="5">
        <v>495976000</v>
      </c>
    </row>
    <row r="11" spans="1:6" ht="12.75">
      <c r="A11" s="1">
        <v>36815</v>
      </c>
      <c r="B11" s="4" t="s">
        <v>39</v>
      </c>
      <c r="C11" t="s">
        <v>40</v>
      </c>
      <c r="D11" s="7">
        <f t="shared" si="0"/>
        <v>1594616000</v>
      </c>
      <c r="E11" s="7">
        <v>943000000</v>
      </c>
      <c r="F11" s="5">
        <v>651616000</v>
      </c>
    </row>
    <row r="12" spans="1:6" ht="12.75">
      <c r="A12" s="1">
        <v>36893</v>
      </c>
      <c r="B12" s="4" t="s">
        <v>43</v>
      </c>
      <c r="C12" t="s">
        <v>44</v>
      </c>
      <c r="D12" s="5">
        <f t="shared" si="0"/>
        <v>1275040000</v>
      </c>
      <c r="E12" s="5">
        <v>655400000</v>
      </c>
      <c r="F12" s="5">
        <v>619640000</v>
      </c>
    </row>
    <row r="13" spans="1:6" ht="12.75">
      <c r="A13" s="1">
        <v>36962</v>
      </c>
      <c r="B13" s="4" t="s">
        <v>47</v>
      </c>
      <c r="C13" t="s">
        <v>48</v>
      </c>
      <c r="D13" s="5">
        <f t="shared" si="0"/>
        <v>1055476000</v>
      </c>
      <c r="E13" s="5">
        <v>627600000</v>
      </c>
      <c r="F13" s="5">
        <v>427876000</v>
      </c>
    </row>
    <row r="14" spans="1:6" ht="12.75">
      <c r="A14" s="1">
        <v>37032</v>
      </c>
      <c r="B14" s="4" t="s">
        <v>51</v>
      </c>
      <c r="C14" t="s">
        <v>52</v>
      </c>
      <c r="D14" s="5">
        <f t="shared" si="0"/>
        <v>870100000</v>
      </c>
      <c r="E14" s="5">
        <v>423000000</v>
      </c>
      <c r="F14" s="5">
        <v>447100000</v>
      </c>
    </row>
    <row r="15" spans="1:6" ht="12.75">
      <c r="A15" s="1">
        <v>37109</v>
      </c>
      <c r="B15" s="4" t="s">
        <v>55</v>
      </c>
      <c r="C15" t="s">
        <v>56</v>
      </c>
      <c r="D15" s="5">
        <f t="shared" si="0"/>
        <v>882804000</v>
      </c>
      <c r="E15" s="5">
        <v>423400000</v>
      </c>
      <c r="F15" s="5">
        <v>459404000</v>
      </c>
    </row>
    <row r="16" spans="1:6" ht="12.75">
      <c r="A16" s="1">
        <v>37179</v>
      </c>
      <c r="B16" s="4" t="s">
        <v>59</v>
      </c>
      <c r="C16" t="s">
        <v>60</v>
      </c>
      <c r="D16" s="5">
        <f t="shared" si="0"/>
        <v>723564000</v>
      </c>
      <c r="E16" s="5">
        <v>353000000</v>
      </c>
      <c r="F16" s="5">
        <v>370564000</v>
      </c>
    </row>
    <row r="17" spans="1:6" ht="12.75">
      <c r="A17" s="1">
        <v>37258</v>
      </c>
      <c r="B17" s="4" t="s">
        <v>63</v>
      </c>
      <c r="C17" t="s">
        <v>64</v>
      </c>
      <c r="D17" s="5">
        <f t="shared" si="0"/>
        <v>648068000</v>
      </c>
      <c r="E17" s="5">
        <v>361600000</v>
      </c>
      <c r="F17" s="5">
        <v>286468000</v>
      </c>
    </row>
    <row r="18" spans="1:6" ht="12.75">
      <c r="A18" s="1">
        <v>37326</v>
      </c>
      <c r="B18" s="4" t="s">
        <v>67</v>
      </c>
      <c r="C18" t="s">
        <v>68</v>
      </c>
      <c r="D18" s="5">
        <f t="shared" si="0"/>
        <v>632032000</v>
      </c>
      <c r="E18" s="5">
        <v>217200000</v>
      </c>
      <c r="F18" s="5">
        <v>414832000</v>
      </c>
    </row>
    <row r="19" spans="1:6" ht="12.75">
      <c r="A19" s="1">
        <v>37396</v>
      </c>
      <c r="B19" s="4" t="s">
        <v>71</v>
      </c>
      <c r="C19" t="s">
        <v>72</v>
      </c>
      <c r="D19" s="5">
        <f t="shared" si="0"/>
        <v>763804000</v>
      </c>
      <c r="E19" s="5">
        <v>362000000</v>
      </c>
      <c r="F19" s="5">
        <v>401804000</v>
      </c>
    </row>
    <row r="20" spans="1:6" ht="12.75">
      <c r="A20" s="1">
        <v>37470</v>
      </c>
      <c r="B20" s="4" t="s">
        <v>75</v>
      </c>
      <c r="C20" t="s">
        <v>76</v>
      </c>
      <c r="D20" s="5">
        <f t="shared" si="0"/>
        <v>689800000</v>
      </c>
      <c r="E20" s="5">
        <v>362600000</v>
      </c>
      <c r="F20" s="5">
        <v>327200000</v>
      </c>
    </row>
    <row r="21" spans="1:6" ht="12.75">
      <c r="A21" s="1">
        <v>37544</v>
      </c>
      <c r="B21" s="4" t="s">
        <v>79</v>
      </c>
      <c r="C21" t="s">
        <v>80</v>
      </c>
      <c r="D21" s="5">
        <f t="shared" si="0"/>
        <v>579600000</v>
      </c>
      <c r="E21" s="5">
        <v>290000000</v>
      </c>
      <c r="F21" s="5">
        <v>289600000</v>
      </c>
    </row>
    <row r="22" spans="1:6" ht="12.75">
      <c r="A22" s="1">
        <v>37623</v>
      </c>
      <c r="B22" s="4" t="s">
        <v>83</v>
      </c>
      <c r="C22" t="s">
        <v>84</v>
      </c>
      <c r="D22" s="5">
        <f t="shared" si="0"/>
        <v>463200000</v>
      </c>
      <c r="E22" s="5">
        <v>225800000</v>
      </c>
      <c r="F22" s="5">
        <v>237400000</v>
      </c>
    </row>
    <row r="23" spans="1:6" ht="12.75">
      <c r="A23" s="1">
        <v>37697</v>
      </c>
      <c r="B23" s="4" t="s">
        <v>87</v>
      </c>
      <c r="C23" t="s">
        <v>88</v>
      </c>
      <c r="D23" s="5">
        <f t="shared" si="0"/>
        <v>457400000</v>
      </c>
      <c r="E23" s="5">
        <v>225000000</v>
      </c>
      <c r="F23" s="5">
        <v>232400000</v>
      </c>
    </row>
    <row r="24" spans="1:6" ht="12.75">
      <c r="A24" s="1">
        <v>37774</v>
      </c>
      <c r="B24" s="4" t="s">
        <v>91</v>
      </c>
      <c r="C24" t="s">
        <v>92</v>
      </c>
      <c r="D24" s="6">
        <f t="shared" si="0"/>
        <v>448800000</v>
      </c>
      <c r="E24" s="5">
        <v>217400000</v>
      </c>
      <c r="F24" s="5">
        <v>231400000</v>
      </c>
    </row>
    <row r="25" spans="1:6" ht="12.75">
      <c r="A25" s="1">
        <v>37837</v>
      </c>
      <c r="B25" s="4" t="s">
        <v>95</v>
      </c>
      <c r="C25" t="s">
        <v>96</v>
      </c>
      <c r="D25" s="5">
        <f t="shared" si="0"/>
        <v>453200000</v>
      </c>
      <c r="E25" s="5">
        <v>225000000</v>
      </c>
      <c r="F25" s="5">
        <v>228200000</v>
      </c>
    </row>
    <row r="26" spans="1:6" ht="12.75">
      <c r="A26" s="1">
        <v>37914</v>
      </c>
      <c r="B26" s="4" t="s">
        <v>99</v>
      </c>
      <c r="C26" t="s">
        <v>100</v>
      </c>
      <c r="D26" s="5">
        <f t="shared" si="0"/>
        <v>457800000</v>
      </c>
      <c r="E26" s="5">
        <v>229800000</v>
      </c>
      <c r="F26" s="5">
        <v>228000000</v>
      </c>
    </row>
    <row r="27" spans="1:6" ht="12.75">
      <c r="A27" s="1">
        <v>38012</v>
      </c>
      <c r="B27" s="4" t="s">
        <v>5</v>
      </c>
      <c r="C27" t="s">
        <v>6</v>
      </c>
      <c r="D27" s="5">
        <f aca="true" t="shared" si="1" ref="D27:D46">E27+F27</f>
        <v>459600000</v>
      </c>
      <c r="E27" s="5">
        <v>233800000</v>
      </c>
      <c r="F27" s="6">
        <v>225800000</v>
      </c>
    </row>
    <row r="28" spans="1:6" ht="12.75">
      <c r="A28" s="1">
        <v>38075</v>
      </c>
      <c r="B28" s="4" t="s">
        <v>9</v>
      </c>
      <c r="C28" t="s">
        <v>10</v>
      </c>
      <c r="D28" s="5">
        <f t="shared" si="1"/>
        <v>481800000</v>
      </c>
      <c r="E28" s="5">
        <v>240200000</v>
      </c>
      <c r="F28" s="5">
        <v>241600000</v>
      </c>
    </row>
    <row r="29" spans="1:6" ht="12.75">
      <c r="A29" s="1">
        <v>38139</v>
      </c>
      <c r="B29" s="4" t="s">
        <v>13</v>
      </c>
      <c r="C29" t="s">
        <v>14</v>
      </c>
      <c r="D29" s="5">
        <f t="shared" si="1"/>
        <v>541800000</v>
      </c>
      <c r="E29" s="5">
        <v>278800000</v>
      </c>
      <c r="F29" s="5">
        <v>263000000</v>
      </c>
    </row>
    <row r="30" spans="1:6" ht="12.75">
      <c r="A30" s="1">
        <v>38229</v>
      </c>
      <c r="B30" s="4" t="s">
        <v>17</v>
      </c>
      <c r="C30" t="s">
        <v>18</v>
      </c>
      <c r="D30" s="5">
        <f t="shared" si="1"/>
        <v>465200000</v>
      </c>
      <c r="E30" s="6">
        <v>213800000</v>
      </c>
      <c r="F30" s="5">
        <v>251400000</v>
      </c>
    </row>
    <row r="31" spans="1:6" ht="12.75">
      <c r="A31" s="1">
        <v>38285</v>
      </c>
      <c r="B31" s="4" t="s">
        <v>21</v>
      </c>
      <c r="C31" t="s">
        <v>22</v>
      </c>
      <c r="D31" s="5">
        <f t="shared" si="1"/>
        <v>453200000</v>
      </c>
      <c r="E31" s="5">
        <v>226400000</v>
      </c>
      <c r="F31" s="5">
        <v>226800000</v>
      </c>
    </row>
    <row r="32" spans="1:6" ht="12.75">
      <c r="A32" s="1">
        <v>38383</v>
      </c>
      <c r="B32" s="4" t="s">
        <v>25</v>
      </c>
      <c r="C32" t="s">
        <v>26</v>
      </c>
      <c r="D32" s="5">
        <f t="shared" si="1"/>
        <v>520400000</v>
      </c>
      <c r="E32" s="5">
        <v>257200000</v>
      </c>
      <c r="F32" s="5">
        <v>263200000</v>
      </c>
    </row>
    <row r="33" spans="1:6" ht="12.75">
      <c r="A33" s="1">
        <v>38446</v>
      </c>
      <c r="B33" s="4" t="s">
        <v>29</v>
      </c>
      <c r="C33" t="s">
        <v>30</v>
      </c>
      <c r="D33" s="5">
        <f t="shared" si="1"/>
        <v>488000000</v>
      </c>
      <c r="E33" s="5">
        <v>239600000</v>
      </c>
      <c r="F33" s="5">
        <v>248400000</v>
      </c>
    </row>
    <row r="34" spans="1:6" ht="12.75">
      <c r="A34" s="1">
        <v>38509</v>
      </c>
      <c r="B34" s="4" t="s">
        <v>33</v>
      </c>
      <c r="C34" t="s">
        <v>34</v>
      </c>
      <c r="D34" s="5">
        <f t="shared" si="1"/>
        <v>720200000</v>
      </c>
      <c r="E34" s="5">
        <v>316200000</v>
      </c>
      <c r="F34" s="5">
        <v>404000000</v>
      </c>
    </row>
    <row r="35" spans="1:6" ht="12.75">
      <c r="A35" s="1">
        <v>38593</v>
      </c>
      <c r="B35" s="4" t="s">
        <v>37</v>
      </c>
      <c r="C35" t="s">
        <v>38</v>
      </c>
      <c r="D35" s="5">
        <f t="shared" si="1"/>
        <v>563400000</v>
      </c>
      <c r="E35" s="5">
        <v>263400000</v>
      </c>
      <c r="F35" s="5">
        <v>300000000</v>
      </c>
    </row>
    <row r="36" spans="1:6" ht="12.75">
      <c r="A36" s="1">
        <v>38639</v>
      </c>
      <c r="B36" s="4" t="s">
        <v>41</v>
      </c>
      <c r="C36" t="s">
        <v>42</v>
      </c>
      <c r="D36" s="5">
        <f t="shared" si="1"/>
        <v>721600000</v>
      </c>
      <c r="E36" s="5">
        <v>365400000</v>
      </c>
      <c r="F36" s="5">
        <v>356200000</v>
      </c>
    </row>
    <row r="37" spans="1:6" ht="12.75">
      <c r="A37" s="1">
        <v>38748</v>
      </c>
      <c r="B37" s="4" t="s">
        <v>45</v>
      </c>
      <c r="C37" t="s">
        <v>46</v>
      </c>
      <c r="D37" s="5">
        <f t="shared" si="1"/>
        <v>589800000</v>
      </c>
      <c r="E37" s="5">
        <v>277000000</v>
      </c>
      <c r="F37" s="5">
        <v>312800000</v>
      </c>
    </row>
    <row r="38" spans="1:6" ht="12.75">
      <c r="A38" s="1">
        <v>38810</v>
      </c>
      <c r="B38" s="4" t="s">
        <v>49</v>
      </c>
      <c r="C38" t="s">
        <v>50</v>
      </c>
      <c r="D38" s="5">
        <f t="shared" si="1"/>
        <v>591000000</v>
      </c>
      <c r="E38" s="5">
        <v>318000000</v>
      </c>
      <c r="F38" s="5">
        <v>273000000</v>
      </c>
    </row>
    <row r="39" spans="1:6" ht="12.75">
      <c r="A39" s="1">
        <v>38882</v>
      </c>
      <c r="B39" s="4" t="s">
        <v>53</v>
      </c>
      <c r="C39" t="s">
        <v>54</v>
      </c>
      <c r="D39" s="5">
        <f t="shared" si="1"/>
        <v>569000000</v>
      </c>
      <c r="E39" s="5">
        <v>274800000</v>
      </c>
      <c r="F39" s="5">
        <v>294200000</v>
      </c>
    </row>
    <row r="40" spans="1:6" ht="12.75">
      <c r="A40" s="1">
        <v>38958</v>
      </c>
      <c r="B40" s="4" t="s">
        <v>57</v>
      </c>
      <c r="C40" t="s">
        <v>58</v>
      </c>
      <c r="D40" s="5">
        <f t="shared" si="1"/>
        <v>664800000</v>
      </c>
      <c r="E40" s="5">
        <v>305800000</v>
      </c>
      <c r="F40" s="5">
        <v>359000000</v>
      </c>
    </row>
    <row r="41" spans="1:6" ht="12.75">
      <c r="A41" s="1">
        <v>39004</v>
      </c>
      <c r="B41" s="4" t="s">
        <v>61</v>
      </c>
      <c r="C41" t="s">
        <v>62</v>
      </c>
      <c r="D41" s="5">
        <f t="shared" si="1"/>
        <v>510800000</v>
      </c>
      <c r="E41" s="5">
        <v>245000000</v>
      </c>
      <c r="F41" s="5">
        <v>265800000</v>
      </c>
    </row>
    <row r="42" spans="1:6" ht="12.75">
      <c r="A42" s="1">
        <v>39111</v>
      </c>
      <c r="B42" s="4" t="s">
        <v>65</v>
      </c>
      <c r="C42" t="s">
        <v>66</v>
      </c>
      <c r="D42" s="5">
        <f t="shared" si="1"/>
        <v>513240000</v>
      </c>
      <c r="E42" s="5">
        <v>256240000</v>
      </c>
      <c r="F42" s="5">
        <v>257000000</v>
      </c>
    </row>
    <row r="43" spans="1:6" ht="12.75">
      <c r="A43" s="1">
        <v>39174</v>
      </c>
      <c r="B43" s="4" t="s">
        <v>69</v>
      </c>
      <c r="C43" t="s">
        <v>70</v>
      </c>
      <c r="D43" s="5">
        <f t="shared" si="1"/>
        <v>545200000</v>
      </c>
      <c r="E43" s="5">
        <v>265200000</v>
      </c>
      <c r="F43" s="5">
        <v>280000000</v>
      </c>
    </row>
    <row r="44" spans="1:6" ht="12.75">
      <c r="A44" s="1">
        <v>39297</v>
      </c>
      <c r="B44" s="4" t="s">
        <v>73</v>
      </c>
      <c r="C44" t="s">
        <v>74</v>
      </c>
      <c r="D44" s="5">
        <f t="shared" si="1"/>
        <v>581400000</v>
      </c>
      <c r="E44" s="5">
        <v>294600000</v>
      </c>
      <c r="F44" s="5">
        <v>286800000</v>
      </c>
    </row>
    <row r="45" spans="1:6" ht="12.75">
      <c r="A45" s="1">
        <v>39328</v>
      </c>
      <c r="B45" s="4" t="s">
        <v>77</v>
      </c>
      <c r="C45" t="s">
        <v>78</v>
      </c>
      <c r="D45" s="5">
        <f t="shared" si="1"/>
        <v>564400000</v>
      </c>
      <c r="E45" s="5">
        <v>243600000</v>
      </c>
      <c r="F45" s="5">
        <v>320800000</v>
      </c>
    </row>
    <row r="46" spans="1:6" ht="12.75">
      <c r="A46" s="1">
        <v>39391</v>
      </c>
      <c r="B46" s="4" t="s">
        <v>81</v>
      </c>
      <c r="C46" t="s">
        <v>82</v>
      </c>
      <c r="D46" s="5">
        <f t="shared" si="1"/>
        <v>508200000</v>
      </c>
      <c r="E46" s="5">
        <v>255000000</v>
      </c>
      <c r="F46" s="5">
        <v>253200000</v>
      </c>
    </row>
    <row r="47" spans="1:6" ht="12.75">
      <c r="A47" s="1">
        <v>39475</v>
      </c>
      <c r="B47" s="4" t="s">
        <v>85</v>
      </c>
      <c r="C47" t="s">
        <v>86</v>
      </c>
      <c r="D47" s="5"/>
      <c r="E47" s="5"/>
      <c r="F47" s="5"/>
    </row>
    <row r="48" spans="1:6" ht="12.75">
      <c r="A48" s="1">
        <v>39545</v>
      </c>
      <c r="B48" s="4" t="s">
        <v>89</v>
      </c>
      <c r="C48" t="s">
        <v>90</v>
      </c>
      <c r="D48" s="5"/>
      <c r="E48" s="5"/>
      <c r="F48" s="5"/>
    </row>
    <row r="49" spans="1:6" ht="12.75">
      <c r="A49" s="1"/>
      <c r="B49" s="4" t="s">
        <v>93</v>
      </c>
      <c r="C49" t="s">
        <v>94</v>
      </c>
      <c r="D49" s="5"/>
      <c r="E49" s="5"/>
      <c r="F49" s="5"/>
    </row>
    <row r="50" spans="1:6" ht="12.75">
      <c r="A50" s="1"/>
      <c r="B50" s="4" t="s">
        <v>97</v>
      </c>
      <c r="C50" t="s">
        <v>98</v>
      </c>
      <c r="D50" s="5"/>
      <c r="E50" s="5"/>
      <c r="F50" s="5"/>
    </row>
    <row r="51" spans="1:6" ht="12.75">
      <c r="A51" s="1"/>
      <c r="B51" s="4" t="s">
        <v>101</v>
      </c>
      <c r="C51" t="s">
        <v>102</v>
      </c>
      <c r="D51" s="5"/>
      <c r="E51" s="5"/>
      <c r="F51" s="5"/>
    </row>
    <row r="52" spans="1:6" ht="12.75">
      <c r="A52" s="1"/>
      <c r="B52" s="4" t="s">
        <v>114</v>
      </c>
      <c r="D52" s="5"/>
      <c r="E52" s="5"/>
      <c r="F52" s="5"/>
    </row>
    <row r="53" spans="1:6" ht="12.75">
      <c r="A53" s="1"/>
      <c r="B53" s="4" t="s">
        <v>115</v>
      </c>
      <c r="D53" s="5"/>
      <c r="E53" s="5"/>
      <c r="F53" s="5"/>
    </row>
    <row r="54" spans="1:6" ht="12.75">
      <c r="A54" s="1"/>
      <c r="B54" s="4" t="s">
        <v>116</v>
      </c>
      <c r="D54" s="5"/>
      <c r="E54" s="5"/>
      <c r="F54" s="5"/>
    </row>
    <row r="55" spans="1:6" ht="12.75">
      <c r="A55" s="1"/>
      <c r="B55" s="4" t="s">
        <v>117</v>
      </c>
      <c r="D55" s="5"/>
      <c r="E55" s="5"/>
      <c r="F55" s="5"/>
    </row>
    <row r="56" spans="1:6" ht="12.75">
      <c r="A56" s="1"/>
      <c r="B56" s="4" t="s">
        <v>118</v>
      </c>
      <c r="D56" s="5"/>
      <c r="E56" s="5"/>
      <c r="F56" s="5"/>
    </row>
    <row r="57" spans="1:6" ht="12.75">
      <c r="A57" s="1"/>
      <c r="B57" s="4" t="s">
        <v>120</v>
      </c>
      <c r="D57" s="5"/>
      <c r="E57" s="5"/>
      <c r="F57" s="5"/>
    </row>
    <row r="58" spans="1:6" ht="12.75">
      <c r="A58" s="3"/>
      <c r="B58" t="s">
        <v>119</v>
      </c>
      <c r="D58" s="5">
        <f>SUM(D2:D57)</f>
        <v>32355600000</v>
      </c>
      <c r="E58" s="5">
        <f>SUM(E2:E57)</f>
        <v>16459788000</v>
      </c>
      <c r="F58" s="5">
        <f>SUM(F2:F57)</f>
        <v>15895812000</v>
      </c>
    </row>
    <row r="59" spans="1:6" ht="12.75">
      <c r="A59" s="3"/>
      <c r="B59" t="s">
        <v>103</v>
      </c>
      <c r="D59" s="5">
        <f>D58/9</f>
        <v>3595066666.6666665</v>
      </c>
      <c r="E59" s="5">
        <f>E58/9</f>
        <v>1828865333.3333333</v>
      </c>
      <c r="F59" s="5">
        <f>F58/9</f>
        <v>1766201333.3333333</v>
      </c>
    </row>
    <row r="60" spans="1:6" ht="12.75">
      <c r="A60" s="3"/>
      <c r="D60" s="5"/>
      <c r="E60" s="5"/>
      <c r="F60" s="5"/>
    </row>
    <row r="61" spans="1:6" ht="12.75">
      <c r="A61" s="3"/>
      <c r="B61" s="8" t="s">
        <v>104</v>
      </c>
      <c r="C61" s="8"/>
      <c r="D61" s="6">
        <f>MIN(D2:D57)</f>
        <v>448800000</v>
      </c>
      <c r="E61" s="6">
        <f>MIN(E2:E57)</f>
        <v>213800000</v>
      </c>
      <c r="F61" s="6">
        <f>MIN(F2:F57)</f>
        <v>225800000</v>
      </c>
    </row>
    <row r="62" spans="1:6" ht="12.75">
      <c r="A62" s="3"/>
      <c r="B62" s="9" t="s">
        <v>105</v>
      </c>
      <c r="C62" s="9"/>
      <c r="D62" s="7">
        <f>MAX(D2:D57)</f>
        <v>1594616000</v>
      </c>
      <c r="E62" s="7">
        <f>MAX(E2:E57)</f>
        <v>943000000</v>
      </c>
      <c r="F62" s="7">
        <f>MAX(F2:F57)</f>
        <v>657880000</v>
      </c>
    </row>
    <row r="63" spans="1:6" ht="12.75">
      <c r="A63" s="3"/>
      <c r="D63" s="5"/>
      <c r="E63" s="5"/>
      <c r="F63" s="5"/>
    </row>
    <row r="64" spans="1:6" ht="12.75">
      <c r="A64" s="3"/>
      <c r="D64" s="5"/>
      <c r="E64" s="5"/>
      <c r="F64" s="5"/>
    </row>
    <row r="65" spans="1:6" ht="12.75">
      <c r="A65" s="3" t="s">
        <v>106</v>
      </c>
      <c r="D65" s="10" t="s">
        <v>0</v>
      </c>
      <c r="E65" s="10" t="s">
        <v>1</v>
      </c>
      <c r="F65" s="10" t="s">
        <v>2</v>
      </c>
    </row>
    <row r="66" spans="1:6" ht="12.75">
      <c r="A66" s="3">
        <v>1998</v>
      </c>
      <c r="D66" s="5">
        <f aca="true" t="shared" si="2" ref="D66:D84">F66+E66</f>
        <v>1717268000</v>
      </c>
      <c r="E66" s="5">
        <v>896268000</v>
      </c>
      <c r="F66" s="5">
        <v>821000000</v>
      </c>
    </row>
    <row r="67" spans="1:6" ht="12.75">
      <c r="A67" s="3">
        <v>1997</v>
      </c>
      <c r="D67" s="5">
        <f t="shared" si="2"/>
        <v>1195420000</v>
      </c>
      <c r="E67" s="5">
        <v>595740000</v>
      </c>
      <c r="F67" s="5">
        <v>599680000</v>
      </c>
    </row>
    <row r="68" spans="1:6" ht="12.75">
      <c r="A68" s="3">
        <v>1996</v>
      </c>
      <c r="D68" s="5">
        <f t="shared" si="2"/>
        <v>1831908000</v>
      </c>
      <c r="E68" s="5">
        <v>925040000</v>
      </c>
      <c r="F68" s="5">
        <v>906868000</v>
      </c>
    </row>
    <row r="69" spans="1:6" ht="12.75">
      <c r="A69" s="3">
        <v>1995</v>
      </c>
      <c r="D69" s="7">
        <f t="shared" si="2"/>
        <v>2107552000</v>
      </c>
      <c r="E69" s="7">
        <v>1004336000</v>
      </c>
      <c r="F69" s="7">
        <v>1103216000</v>
      </c>
    </row>
    <row r="70" spans="1:6" ht="12.75">
      <c r="A70" s="3">
        <v>1994</v>
      </c>
      <c r="D70" s="5">
        <f t="shared" si="2"/>
        <v>1705634110</v>
      </c>
      <c r="E70" s="5">
        <v>825600000</v>
      </c>
      <c r="F70" s="5">
        <v>880034110</v>
      </c>
    </row>
    <row r="71" spans="1:6" ht="12.75">
      <c r="A71" s="3">
        <v>1993</v>
      </c>
      <c r="D71" s="5">
        <f t="shared" si="2"/>
        <v>1284752128</v>
      </c>
      <c r="E71" s="5">
        <v>639276000</v>
      </c>
      <c r="F71" s="5">
        <v>645476128</v>
      </c>
    </row>
    <row r="72" spans="1:6" ht="12.75">
      <c r="A72" s="3">
        <v>1992</v>
      </c>
      <c r="D72" s="6">
        <f t="shared" si="2"/>
        <v>774541107</v>
      </c>
      <c r="E72" s="6">
        <v>384764000</v>
      </c>
      <c r="F72" s="6">
        <v>389777107</v>
      </c>
    </row>
    <row r="73" spans="1:6" ht="12.75">
      <c r="A73" s="3">
        <v>1991</v>
      </c>
      <c r="D73" s="5">
        <f t="shared" si="2"/>
        <v>1201934693</v>
      </c>
      <c r="E73" s="5">
        <v>570968000</v>
      </c>
      <c r="F73" s="5">
        <v>630966693</v>
      </c>
    </row>
    <row r="74" spans="1:6" ht="12.75">
      <c r="A74" s="3">
        <v>1990</v>
      </c>
      <c r="D74" s="5">
        <f t="shared" si="2"/>
        <v>1541430181</v>
      </c>
      <c r="E74" s="5">
        <v>613792000</v>
      </c>
      <c r="F74" s="5">
        <v>927638181</v>
      </c>
    </row>
    <row r="75" spans="1:6" ht="12.75">
      <c r="A75" s="3">
        <v>1989</v>
      </c>
      <c r="D75" s="5">
        <f t="shared" si="2"/>
        <v>1409403597</v>
      </c>
      <c r="E75" s="5">
        <v>512868000</v>
      </c>
      <c r="F75" s="5">
        <v>896535597</v>
      </c>
    </row>
    <row r="76" spans="1:6" ht="12.75">
      <c r="A76" s="3">
        <v>1988</v>
      </c>
      <c r="D76" s="5">
        <f t="shared" si="2"/>
        <v>1158862688</v>
      </c>
      <c r="E76" s="5">
        <v>562052000</v>
      </c>
      <c r="F76" s="5">
        <v>596810688</v>
      </c>
    </row>
    <row r="77" spans="1:6" ht="12.75">
      <c r="A77" s="3">
        <v>1987</v>
      </c>
      <c r="D77" s="5">
        <f t="shared" si="2"/>
        <v>1238094177</v>
      </c>
      <c r="E77" s="5">
        <v>582499481</v>
      </c>
      <c r="F77" s="5">
        <v>655594696</v>
      </c>
    </row>
    <row r="78" spans="1:6" ht="12.75">
      <c r="A78" s="3">
        <v>1986</v>
      </c>
      <c r="D78" s="5">
        <f t="shared" si="2"/>
        <v>1055497993</v>
      </c>
      <c r="E78" s="5">
        <v>551199333</v>
      </c>
      <c r="F78" s="5">
        <v>504298660</v>
      </c>
    </row>
    <row r="79" spans="1:6" ht="12.75">
      <c r="A79" s="3">
        <v>1985</v>
      </c>
      <c r="D79" s="5">
        <f t="shared" si="2"/>
        <v>1295781850</v>
      </c>
      <c r="E79" s="5">
        <v>775818962</v>
      </c>
      <c r="F79" s="5">
        <v>519962888</v>
      </c>
    </row>
    <row r="80" spans="1:6" ht="12.75">
      <c r="A80" s="3">
        <v>1984</v>
      </c>
      <c r="D80" s="5">
        <f t="shared" si="2"/>
        <v>1223028064</v>
      </c>
      <c r="E80" s="5">
        <v>676545000</v>
      </c>
      <c r="F80" s="5">
        <v>546483064</v>
      </c>
    </row>
    <row r="81" spans="1:6" ht="12.75">
      <c r="A81" s="3">
        <v>1983</v>
      </c>
      <c r="D81" s="5">
        <f t="shared" si="2"/>
        <v>1291341446</v>
      </c>
      <c r="E81" s="5">
        <v>673535000</v>
      </c>
      <c r="F81" s="5">
        <v>617806446</v>
      </c>
    </row>
    <row r="82" spans="1:6" ht="12.75">
      <c r="A82" s="3">
        <v>1982</v>
      </c>
      <c r="D82" s="5">
        <f t="shared" si="2"/>
        <v>980973788</v>
      </c>
      <c r="E82" s="5">
        <v>500931000</v>
      </c>
      <c r="F82" s="5">
        <v>480042788</v>
      </c>
    </row>
    <row r="83" spans="1:6" ht="12.75">
      <c r="A83" s="3">
        <v>1981</v>
      </c>
      <c r="D83" s="5">
        <f t="shared" si="2"/>
        <v>1177438833</v>
      </c>
      <c r="E83" s="5">
        <v>601716000</v>
      </c>
      <c r="F83" s="5">
        <v>575722833</v>
      </c>
    </row>
    <row r="84" spans="1:6" ht="12.75">
      <c r="A84" s="3">
        <v>1980</v>
      </c>
      <c r="D84" s="5">
        <f t="shared" si="2"/>
        <v>1154159487</v>
      </c>
      <c r="E84" s="5">
        <v>635832000</v>
      </c>
      <c r="F84" s="5">
        <v>518327487</v>
      </c>
    </row>
    <row r="85" spans="1:6" ht="12.75">
      <c r="A85" s="3"/>
      <c r="B85" t="s">
        <v>107</v>
      </c>
      <c r="D85" s="5">
        <f>SUM(D66:D84)</f>
        <v>25345022142</v>
      </c>
      <c r="E85" s="5">
        <f>SUM(E66:E84)</f>
        <v>12528780776</v>
      </c>
      <c r="F85" s="5">
        <f>SUM(F66:F84)</f>
        <v>12816241366</v>
      </c>
    </row>
    <row r="86" spans="1:6" ht="12.75">
      <c r="A86" s="3"/>
      <c r="B86" t="s">
        <v>103</v>
      </c>
      <c r="D86" s="5">
        <f>D85/19</f>
        <v>1333948533.7894738</v>
      </c>
      <c r="E86" s="5">
        <f>E85/19</f>
        <v>659409514.5263158</v>
      </c>
      <c r="F86" s="5">
        <f>F85/19</f>
        <v>674539019.2631578</v>
      </c>
    </row>
    <row r="87" spans="1:6" ht="12.75">
      <c r="A87" s="3"/>
      <c r="D87" s="5"/>
      <c r="E87" s="5"/>
      <c r="F87" s="5"/>
    </row>
    <row r="88" spans="1:6" ht="12.75">
      <c r="A88" s="3"/>
      <c r="B88" t="s">
        <v>108</v>
      </c>
      <c r="D88" s="5">
        <f>D59-D86</f>
        <v>2261118132.8771925</v>
      </c>
      <c r="E88" s="11" t="s">
        <v>109</v>
      </c>
      <c r="F88" s="5"/>
    </row>
    <row r="89" spans="1:6" ht="12.75">
      <c r="A89" s="3"/>
      <c r="B89" t="s">
        <v>110</v>
      </c>
      <c r="D89" s="12">
        <f>D88/4</f>
        <v>565279533.2192981</v>
      </c>
      <c r="E89" s="11" t="s">
        <v>111</v>
      </c>
      <c r="F89" s="5"/>
    </row>
    <row r="90" spans="1:6" ht="12.75">
      <c r="A90" s="3"/>
      <c r="B90" t="s">
        <v>112</v>
      </c>
      <c r="D90" s="12">
        <f>D89*9</f>
        <v>5087515798.973683</v>
      </c>
      <c r="E90" s="11" t="s">
        <v>113</v>
      </c>
      <c r="F90" s="5"/>
    </row>
    <row r="91" spans="1:6" ht="12.75">
      <c r="A91" s="3"/>
      <c r="D91" s="5"/>
      <c r="E91" s="5"/>
      <c r="F91" s="5"/>
    </row>
    <row r="92" spans="1:6" ht="12.75">
      <c r="A92" s="3"/>
      <c r="D92" s="5"/>
      <c r="E92" s="5"/>
      <c r="F92" s="5"/>
    </row>
    <row r="93" spans="1:6" ht="12.75">
      <c r="A93" s="3"/>
      <c r="D93" s="5"/>
      <c r="E93" s="5"/>
      <c r="F93" s="5"/>
    </row>
    <row r="94" spans="1:6" ht="12.75">
      <c r="A94" s="3"/>
      <c r="D94" s="5"/>
      <c r="E94" s="5"/>
      <c r="F94" s="5"/>
    </row>
    <row r="95" spans="1:6" ht="12.75">
      <c r="A95" s="3"/>
      <c r="D95" s="5"/>
      <c r="E95" s="5"/>
      <c r="F95" s="5"/>
    </row>
    <row r="96" spans="1:6" ht="12.75">
      <c r="A96" s="3"/>
      <c r="D96" s="5"/>
      <c r="E96" s="5"/>
      <c r="F96" s="5"/>
    </row>
    <row r="97" spans="1:6" ht="12.75">
      <c r="A97" s="3"/>
      <c r="D97" s="5"/>
      <c r="E97" s="5"/>
      <c r="F97" s="5"/>
    </row>
    <row r="98" spans="1:6" ht="12.75">
      <c r="A98" s="3"/>
      <c r="D98" s="5"/>
      <c r="E98" s="5"/>
      <c r="F98" s="5"/>
    </row>
    <row r="99" spans="1:6" ht="12.75">
      <c r="A99" s="3"/>
      <c r="D99" s="5"/>
      <c r="E99" s="5"/>
      <c r="F99" s="5"/>
    </row>
    <row r="100" spans="1:6" ht="12.75">
      <c r="A100" s="3"/>
      <c r="D100" s="5"/>
      <c r="E100" s="5"/>
      <c r="F100" s="5"/>
    </row>
    <row r="101" spans="1:6" ht="12.75">
      <c r="A101" s="3"/>
      <c r="D101" s="5"/>
      <c r="E101" s="5"/>
      <c r="F101" s="5"/>
    </row>
    <row r="102" spans="1:6" ht="12.75">
      <c r="A102" s="3"/>
      <c r="D102" s="5"/>
      <c r="E102" s="5"/>
      <c r="F102" s="5"/>
    </row>
    <row r="103" spans="1:6" ht="12.75">
      <c r="A103" s="3"/>
      <c r="D103" s="5"/>
      <c r="E103" s="5"/>
      <c r="F103" s="5"/>
    </row>
    <row r="104" spans="1:6" ht="12.75">
      <c r="A104" s="3"/>
      <c r="D104" s="5"/>
      <c r="E104" s="5"/>
      <c r="F104" s="5"/>
    </row>
    <row r="105" spans="1:6" ht="12.75">
      <c r="A105" s="3"/>
      <c r="D105" s="5"/>
      <c r="E105" s="5"/>
      <c r="F105" s="5"/>
    </row>
    <row r="106" spans="1:6" ht="12.75">
      <c r="A106" s="3"/>
      <c r="D106" s="5"/>
      <c r="E106" s="5"/>
      <c r="F106" s="5"/>
    </row>
    <row r="107" spans="1:6" ht="12.75">
      <c r="A107" s="3"/>
      <c r="D107" s="5"/>
      <c r="E107" s="5"/>
      <c r="F107" s="5"/>
    </row>
    <row r="108" spans="1:6" ht="12.75">
      <c r="A108" s="3"/>
      <c r="D108" s="5"/>
      <c r="E108" s="5"/>
      <c r="F108" s="5"/>
    </row>
    <row r="109" spans="1:6" ht="12.75">
      <c r="A109" s="3"/>
      <c r="D109" s="5"/>
      <c r="E109" s="5"/>
      <c r="F109" s="5"/>
    </row>
    <row r="110" spans="1:6" ht="12.75">
      <c r="A110" s="3"/>
      <c r="D110" s="5"/>
      <c r="E110" s="5"/>
      <c r="F110" s="5"/>
    </row>
    <row r="111" spans="1:6" ht="12.75">
      <c r="A111" s="3"/>
      <c r="D111" s="5"/>
      <c r="E111" s="5"/>
      <c r="F111" s="5"/>
    </row>
    <row r="112" spans="1:6" ht="12.75">
      <c r="A112" s="3"/>
      <c r="D112" s="5"/>
      <c r="E112" s="5"/>
      <c r="F112" s="5"/>
    </row>
    <row r="113" spans="1:6" ht="12.75">
      <c r="A113" s="3"/>
      <c r="D113" s="5"/>
      <c r="E113" s="5"/>
      <c r="F113" s="5"/>
    </row>
    <row r="114" spans="1:6" ht="12.75">
      <c r="A114" s="3"/>
      <c r="D114" s="5"/>
      <c r="E114" s="5"/>
      <c r="F114" s="5"/>
    </row>
    <row r="115" spans="1:6" ht="12.75">
      <c r="A115" s="3"/>
      <c r="D115" s="5"/>
      <c r="E115" s="5"/>
      <c r="F115" s="5"/>
    </row>
    <row r="116" spans="1:6" ht="12.75">
      <c r="A116" s="3"/>
      <c r="D116" s="5"/>
      <c r="E116" s="5"/>
      <c r="F116" s="5"/>
    </row>
    <row r="117" spans="1:6" ht="12.75">
      <c r="A117" s="3"/>
      <c r="D117" s="5"/>
      <c r="E117" s="5"/>
      <c r="F117" s="5"/>
    </row>
    <row r="118" spans="1:6" ht="12.75">
      <c r="A118" s="3"/>
      <c r="D118" s="5"/>
      <c r="E118" s="5"/>
      <c r="F118" s="5"/>
    </row>
    <row r="119" spans="1:6" ht="12.75">
      <c r="A119" s="3"/>
      <c r="D119" s="5"/>
      <c r="E119" s="5"/>
      <c r="F119" s="5"/>
    </row>
    <row r="120" spans="1:6" ht="12.75">
      <c r="A120" s="3"/>
      <c r="D120" s="5"/>
      <c r="E120" s="5"/>
      <c r="F120" s="5"/>
    </row>
    <row r="121" spans="1:6" ht="12.75">
      <c r="A121" s="3"/>
      <c r="D121" s="5"/>
      <c r="E121" s="5"/>
      <c r="F121" s="5"/>
    </row>
    <row r="122" spans="1:6" ht="12.75">
      <c r="A122" s="3"/>
      <c r="D122" s="5"/>
      <c r="E122" s="5"/>
      <c r="F122" s="5"/>
    </row>
    <row r="123" spans="1:6" ht="12.75">
      <c r="A123" s="3"/>
      <c r="D123" s="5"/>
      <c r="E123" s="5"/>
      <c r="F123" s="5"/>
    </row>
    <row r="124" spans="1:6" ht="12.75">
      <c r="A124" s="3"/>
      <c r="D124" s="5"/>
      <c r="E124" s="5"/>
      <c r="F124" s="5"/>
    </row>
    <row r="125" spans="1:6" ht="12.75">
      <c r="A125" s="3"/>
      <c r="D125" s="5"/>
      <c r="E125" s="5"/>
      <c r="F125" s="5"/>
    </row>
    <row r="126" spans="1:6" ht="12.75">
      <c r="A126" s="3"/>
      <c r="D126" s="5"/>
      <c r="E126" s="5"/>
      <c r="F126" s="5"/>
    </row>
    <row r="127" spans="1:6" ht="12.75">
      <c r="A127" s="3"/>
      <c r="D127" s="5"/>
      <c r="E127" s="5"/>
      <c r="F127" s="5"/>
    </row>
    <row r="128" spans="1:6" ht="12.75">
      <c r="A128" s="3"/>
      <c r="D128" s="5"/>
      <c r="E128" s="5"/>
      <c r="F128" s="5"/>
    </row>
    <row r="129" spans="1:6" ht="12.75">
      <c r="A129" s="3"/>
      <c r="D129" s="5"/>
      <c r="E129" s="5"/>
      <c r="F129" s="5"/>
    </row>
    <row r="130" spans="1:6" ht="12.75">
      <c r="A130" s="3"/>
      <c r="D130" s="5"/>
      <c r="E130" s="5"/>
      <c r="F130" s="5"/>
    </row>
    <row r="131" spans="1:6" ht="12.75">
      <c r="A131" s="3"/>
      <c r="D131" s="5"/>
      <c r="E131" s="5"/>
      <c r="F131" s="5"/>
    </row>
    <row r="132" spans="1:6" ht="12.75">
      <c r="A132" s="3"/>
      <c r="D132" s="5"/>
      <c r="E132" s="5"/>
      <c r="F132" s="5"/>
    </row>
    <row r="133" spans="1:6" ht="12.75">
      <c r="A133" s="3"/>
      <c r="D133" s="5"/>
      <c r="E133" s="5"/>
      <c r="F133" s="5"/>
    </row>
    <row r="134" spans="1:6" ht="12.75">
      <c r="A134" s="3"/>
      <c r="D134" s="5"/>
      <c r="E134" s="5"/>
      <c r="F134" s="5"/>
    </row>
    <row r="135" spans="1:6" ht="12.75">
      <c r="A135" s="3"/>
      <c r="D135" s="5"/>
      <c r="E135" s="5"/>
      <c r="F135" s="5"/>
    </row>
    <row r="136" spans="1:6" ht="12.75">
      <c r="A136" s="3"/>
      <c r="D136" s="5"/>
      <c r="E136" s="5"/>
      <c r="F136" s="5"/>
    </row>
    <row r="137" spans="1:6" ht="12.75">
      <c r="A137" s="3"/>
      <c r="D137" s="5"/>
      <c r="E137" s="5"/>
      <c r="F137" s="5"/>
    </row>
    <row r="138" spans="1:6" ht="12.75">
      <c r="A138" s="3"/>
      <c r="D138" s="5"/>
      <c r="E138" s="5"/>
      <c r="F138" s="5"/>
    </row>
    <row r="139" spans="1:6" ht="12.75">
      <c r="A139" s="3"/>
      <c r="D139" s="5"/>
      <c r="E139" s="5"/>
      <c r="F139" s="5"/>
    </row>
    <row r="140" spans="1:6" ht="12.75">
      <c r="A140" s="3"/>
      <c r="D140" s="5"/>
      <c r="E140" s="5"/>
      <c r="F140" s="5"/>
    </row>
    <row r="141" spans="1:6" ht="12.75">
      <c r="A141" s="3"/>
      <c r="D141" s="5"/>
      <c r="E141" s="5"/>
      <c r="F141" s="5"/>
    </row>
    <row r="142" spans="1:6" ht="12.75">
      <c r="A142" s="3"/>
      <c r="D142" s="5"/>
      <c r="E142" s="5"/>
      <c r="F142" s="5"/>
    </row>
    <row r="143" spans="1:6" ht="12.75">
      <c r="A143" s="3"/>
      <c r="D143" s="5"/>
      <c r="E143" s="5"/>
      <c r="F143" s="5"/>
    </row>
    <row r="144" spans="1:6" ht="12.75">
      <c r="A144" s="3"/>
      <c r="D144" s="5"/>
      <c r="E144" s="5"/>
      <c r="F144" s="5"/>
    </row>
    <row r="145" spans="1:6" ht="12.75">
      <c r="A145" s="3"/>
      <c r="D145" s="5"/>
      <c r="E145" s="5"/>
      <c r="F145" s="5"/>
    </row>
    <row r="146" spans="1:6" ht="12.75">
      <c r="A146" s="3"/>
      <c r="D146" s="5"/>
      <c r="E146" s="5"/>
      <c r="F146" s="5"/>
    </row>
    <row r="147" spans="1:6" ht="12.75">
      <c r="A147" s="3"/>
      <c r="D147" s="5"/>
      <c r="E147" s="5"/>
      <c r="F147" s="5"/>
    </row>
    <row r="148" spans="1:6" ht="12.75">
      <c r="A148" s="3"/>
      <c r="D148" s="5"/>
      <c r="E148" s="5"/>
      <c r="F148" s="5"/>
    </row>
    <row r="149" spans="1:6" ht="12.75">
      <c r="A149" s="3"/>
      <c r="D149" s="5"/>
      <c r="E149" s="5"/>
      <c r="F149" s="5"/>
    </row>
    <row r="150" spans="1:6" ht="12.75">
      <c r="A150" s="3"/>
      <c r="D150" s="5"/>
      <c r="E150" s="5"/>
      <c r="F150" s="5"/>
    </row>
    <row r="151" spans="1:6" ht="12.75">
      <c r="A151" s="3"/>
      <c r="D151" s="5"/>
      <c r="E151" s="5"/>
      <c r="F151" s="5"/>
    </row>
    <row r="152" spans="1:6" ht="12.75">
      <c r="A152" s="3"/>
      <c r="D152" s="5"/>
      <c r="E152" s="5"/>
      <c r="F152" s="5"/>
    </row>
    <row r="153" spans="1:6" ht="12.75">
      <c r="A153" s="3"/>
      <c r="D153" s="5"/>
      <c r="E153" s="5"/>
      <c r="F153" s="5"/>
    </row>
    <row r="154" spans="1:6" ht="12.75">
      <c r="A154" s="3"/>
      <c r="D154" s="5"/>
      <c r="E154" s="5"/>
      <c r="F154" s="5"/>
    </row>
    <row r="155" spans="1:6" ht="12.75">
      <c r="A155" s="3"/>
      <c r="D155" s="5"/>
      <c r="E155" s="5"/>
      <c r="F155" s="5"/>
    </row>
    <row r="156" spans="1:6" ht="12.75">
      <c r="A156" s="3"/>
      <c r="D156" s="5"/>
      <c r="E156" s="5"/>
      <c r="F156" s="5"/>
    </row>
    <row r="157" spans="1:6" ht="12.75">
      <c r="A157" s="3"/>
      <c r="D157" s="5"/>
      <c r="E157" s="5"/>
      <c r="F157" s="5"/>
    </row>
    <row r="158" spans="1:6" ht="12.75">
      <c r="A158" s="3"/>
      <c r="D158" s="5"/>
      <c r="E158" s="5"/>
      <c r="F158" s="5"/>
    </row>
    <row r="159" spans="1:6" ht="12.75">
      <c r="A159" s="3"/>
      <c r="D159" s="5"/>
      <c r="E159" s="5"/>
      <c r="F159" s="5"/>
    </row>
    <row r="160" spans="1:6" ht="12.75">
      <c r="A160" s="3"/>
      <c r="D160" s="5"/>
      <c r="E160" s="5"/>
      <c r="F160" s="5"/>
    </row>
    <row r="161" spans="1:6" ht="12.75">
      <c r="A161" s="3"/>
      <c r="D161" s="5"/>
      <c r="E161" s="5"/>
      <c r="F161" s="5"/>
    </row>
    <row r="162" spans="1:6" ht="12.75">
      <c r="A162" s="3"/>
      <c r="D162" s="5"/>
      <c r="E162" s="5"/>
      <c r="F162" s="5"/>
    </row>
    <row r="163" spans="1:6" ht="12.75">
      <c r="A163" s="3"/>
      <c r="D163" s="5"/>
      <c r="E163" s="5"/>
      <c r="F163" s="5"/>
    </row>
    <row r="164" spans="1:6" ht="12.75">
      <c r="A164" s="3"/>
      <c r="D164" s="5"/>
      <c r="E164" s="5"/>
      <c r="F164" s="5"/>
    </row>
    <row r="165" spans="1:6" ht="12.75">
      <c r="A165" s="3"/>
      <c r="D165" s="5"/>
      <c r="E165" s="5"/>
      <c r="F165" s="5"/>
    </row>
    <row r="166" spans="1:6" ht="12.75">
      <c r="A166" s="3"/>
      <c r="D166" s="5"/>
      <c r="E166" s="5"/>
      <c r="F166" s="5"/>
    </row>
    <row r="167" spans="1:6" ht="12.75">
      <c r="A167" s="3"/>
      <c r="D167" s="5"/>
      <c r="E167" s="5"/>
      <c r="F167" s="5"/>
    </row>
    <row r="168" spans="1:6" ht="12.75">
      <c r="A168" s="3"/>
      <c r="D168" s="5"/>
      <c r="E168" s="5"/>
      <c r="F168" s="5"/>
    </row>
    <row r="169" spans="1:6" ht="12.75">
      <c r="A169" s="3"/>
      <c r="D169" s="5"/>
      <c r="E169" s="5"/>
      <c r="F169" s="5"/>
    </row>
    <row r="170" spans="1:6" ht="12.75">
      <c r="A170" s="3"/>
      <c r="D170" s="5"/>
      <c r="E170" s="5"/>
      <c r="F170" s="5"/>
    </row>
    <row r="171" spans="1:6" ht="12.75">
      <c r="A171" s="3"/>
      <c r="D171" s="5"/>
      <c r="E171" s="5"/>
      <c r="F171" s="5"/>
    </row>
    <row r="172" spans="1:6" ht="12.75">
      <c r="A172" s="3"/>
      <c r="D172" s="5"/>
      <c r="E172" s="5"/>
      <c r="F172" s="5"/>
    </row>
    <row r="173" spans="1:6" ht="12.75">
      <c r="A173" s="3"/>
      <c r="D173" s="5"/>
      <c r="E173" s="5"/>
      <c r="F173" s="5"/>
    </row>
    <row r="174" spans="1:6" ht="12.75">
      <c r="A174" s="3"/>
      <c r="D174" s="5"/>
      <c r="E174" s="5"/>
      <c r="F174" s="5"/>
    </row>
    <row r="175" spans="1:6" ht="12.75">
      <c r="A175" s="3"/>
      <c r="D175" s="5"/>
      <c r="E175" s="5"/>
      <c r="F175" s="5"/>
    </row>
    <row r="176" spans="1:6" ht="12.75">
      <c r="A176" s="3"/>
      <c r="D176" s="5"/>
      <c r="E176" s="5"/>
      <c r="F176" s="5"/>
    </row>
    <row r="177" spans="1:6" ht="12.75">
      <c r="A177" s="3"/>
      <c r="D177" s="5"/>
      <c r="E177" s="5"/>
      <c r="F177" s="5"/>
    </row>
    <row r="178" spans="1:6" ht="12.75">
      <c r="A178" s="3"/>
      <c r="D178" s="5"/>
      <c r="E178" s="5"/>
      <c r="F178" s="5"/>
    </row>
    <row r="179" spans="1:6" ht="12.75">
      <c r="A179" s="3"/>
      <c r="D179" s="5"/>
      <c r="E179" s="5"/>
      <c r="F179" s="5"/>
    </row>
    <row r="180" spans="1:6" ht="12.75">
      <c r="A180" s="3"/>
      <c r="D180" s="5"/>
      <c r="E180" s="5"/>
      <c r="F180" s="5"/>
    </row>
    <row r="181" spans="1:6" ht="12.75">
      <c r="A181" s="3"/>
      <c r="D181" s="5"/>
      <c r="E181" s="5"/>
      <c r="F181" s="5"/>
    </row>
    <row r="182" spans="1:6" ht="12.75">
      <c r="A182" s="3"/>
      <c r="D182" s="5"/>
      <c r="E182" s="5"/>
      <c r="F182" s="5"/>
    </row>
    <row r="183" spans="1:6" ht="12.75">
      <c r="A183" s="3"/>
      <c r="D183" s="5"/>
      <c r="E183" s="5"/>
      <c r="F183" s="5"/>
    </row>
    <row r="184" spans="1:6" ht="12.75">
      <c r="A184" s="3"/>
      <c r="D184" s="5"/>
      <c r="E184" s="5"/>
      <c r="F184" s="5"/>
    </row>
    <row r="185" spans="1:6" ht="12.75">
      <c r="A185" s="3"/>
      <c r="D185" s="5"/>
      <c r="E185" s="5"/>
      <c r="F185" s="5"/>
    </row>
    <row r="186" spans="1:6" ht="12.75">
      <c r="A186" s="3"/>
      <c r="D186" s="5"/>
      <c r="E186" s="5"/>
      <c r="F186" s="5"/>
    </row>
    <row r="187" spans="1:6" ht="12.75">
      <c r="A187" s="3"/>
      <c r="D187" s="5"/>
      <c r="E187" s="5"/>
      <c r="F187" s="5"/>
    </row>
    <row r="188" spans="1:6" ht="12.75">
      <c r="A188" s="3"/>
      <c r="D188" s="5"/>
      <c r="E188" s="5"/>
      <c r="F188" s="5"/>
    </row>
    <row r="189" spans="1:6" ht="12.75">
      <c r="A189" s="3"/>
      <c r="D189" s="5"/>
      <c r="E189" s="5"/>
      <c r="F189" s="5"/>
    </row>
    <row r="190" spans="1:6" ht="12.75">
      <c r="A190" s="3"/>
      <c r="D190" s="5"/>
      <c r="E190" s="5"/>
      <c r="F190" s="5"/>
    </row>
    <row r="191" spans="1:6" ht="12.75">
      <c r="A191" s="3"/>
      <c r="D191" s="5"/>
      <c r="E191" s="5"/>
      <c r="F191" s="5"/>
    </row>
    <row r="192" spans="1:6" ht="12.75">
      <c r="A192" s="3"/>
      <c r="D192" s="5"/>
      <c r="E192" s="5"/>
      <c r="F192" s="5"/>
    </row>
    <row r="193" spans="1:6" ht="12.75">
      <c r="A193" s="3"/>
      <c r="D193" s="5"/>
      <c r="E193" s="5"/>
      <c r="F193" s="5"/>
    </row>
    <row r="194" spans="1:6" ht="12.75">
      <c r="A194" s="3"/>
      <c r="D194" s="5"/>
      <c r="E194" s="5"/>
      <c r="F194" s="5"/>
    </row>
    <row r="195" spans="1:6" ht="12.75">
      <c r="A195" s="3"/>
      <c r="D195" s="5"/>
      <c r="E195" s="5"/>
      <c r="F195" s="5"/>
    </row>
    <row r="196" spans="1:6" ht="12.75">
      <c r="A196" s="3"/>
      <c r="D196" s="5"/>
      <c r="E196" s="5"/>
      <c r="F196" s="5"/>
    </row>
    <row r="197" spans="1:6" ht="12.75">
      <c r="A197" s="3"/>
      <c r="D197" s="5"/>
      <c r="E197" s="5"/>
      <c r="F197" s="5"/>
    </row>
    <row r="198" spans="1:6" ht="12.75">
      <c r="A198" s="3"/>
      <c r="D198" s="5"/>
      <c r="E198" s="5"/>
      <c r="F198" s="5"/>
    </row>
    <row r="199" spans="1:6" ht="12.75">
      <c r="A199" s="3"/>
      <c r="D199" s="5"/>
      <c r="E199" s="5"/>
      <c r="F199" s="5"/>
    </row>
    <row r="200" spans="1:6" ht="12.75">
      <c r="A200" s="3"/>
      <c r="D200" s="5"/>
      <c r="E200" s="5"/>
      <c r="F200" s="5"/>
    </row>
    <row r="201" spans="1:6" ht="12.75">
      <c r="A201" s="3"/>
      <c r="D201" s="5"/>
      <c r="E201" s="5"/>
      <c r="F201" s="5"/>
    </row>
    <row r="202" spans="1:6" ht="12.75">
      <c r="A202" s="3"/>
      <c r="D202" s="5"/>
      <c r="E202" s="5"/>
      <c r="F202" s="5"/>
    </row>
    <row r="203" spans="1:6" ht="12.75">
      <c r="A203" s="3"/>
      <c r="D203" s="5"/>
      <c r="E203" s="5"/>
      <c r="F203" s="5"/>
    </row>
    <row r="204" spans="1:6" ht="12.75">
      <c r="A204" s="3"/>
      <c r="D204" s="5"/>
      <c r="E204" s="5"/>
      <c r="F204" s="5"/>
    </row>
    <row r="205" spans="1:6" ht="12.75">
      <c r="A205" s="3"/>
      <c r="D205" s="5"/>
      <c r="E205" s="5"/>
      <c r="F205" s="5"/>
    </row>
    <row r="206" spans="1:6" ht="12.75">
      <c r="A206" s="3"/>
      <c r="D206" s="5"/>
      <c r="E206" s="5"/>
      <c r="F206" s="5"/>
    </row>
    <row r="207" spans="1:6" ht="12.75">
      <c r="A207" s="3"/>
      <c r="D207" s="5"/>
      <c r="E207" s="5"/>
      <c r="F207" s="5"/>
    </row>
    <row r="208" spans="1:6" ht="12.75">
      <c r="A208" s="3"/>
      <c r="D208" s="5"/>
      <c r="E208" s="5"/>
      <c r="F208" s="5"/>
    </row>
    <row r="209" spans="1:6" ht="12.75">
      <c r="A209" s="3"/>
      <c r="D209" s="5"/>
      <c r="E209" s="5"/>
      <c r="F209" s="5"/>
    </row>
    <row r="210" spans="1:6" ht="12.75">
      <c r="A210" s="3"/>
      <c r="D210" s="5"/>
      <c r="E210" s="5"/>
      <c r="F210" s="5"/>
    </row>
    <row r="211" spans="1:6" ht="12.75">
      <c r="A211" s="3"/>
      <c r="D211" s="5"/>
      <c r="E211" s="5"/>
      <c r="F211" s="5"/>
    </row>
    <row r="212" spans="1:6" ht="12.75">
      <c r="A212" s="3"/>
      <c r="D212" s="5"/>
      <c r="E212" s="5"/>
      <c r="F212" s="5"/>
    </row>
    <row r="213" spans="1:6" ht="12.75">
      <c r="A213" s="3"/>
      <c r="D213" s="5"/>
      <c r="E213" s="5"/>
      <c r="F213" s="5"/>
    </row>
    <row r="214" spans="1:6" ht="12.75">
      <c r="A214" s="3"/>
      <c r="D214" s="5"/>
      <c r="E214" s="5"/>
      <c r="F214" s="5"/>
    </row>
    <row r="215" spans="1:6" ht="12.75">
      <c r="A215" s="3"/>
      <c r="D215" s="5"/>
      <c r="E215" s="5"/>
      <c r="F215" s="5"/>
    </row>
    <row r="216" spans="1:6" ht="12.75">
      <c r="A216" s="3"/>
      <c r="D216" s="5"/>
      <c r="E216" s="5"/>
      <c r="F216" s="5"/>
    </row>
    <row r="217" spans="1:6" ht="12.75">
      <c r="A217" s="3"/>
      <c r="D217" s="5"/>
      <c r="E217" s="5"/>
      <c r="F217" s="5"/>
    </row>
    <row r="218" spans="1:6" ht="12.75">
      <c r="A218" s="3"/>
      <c r="D218" s="5"/>
      <c r="E218" s="5"/>
      <c r="F218" s="5"/>
    </row>
  </sheetData>
  <sheetProtection/>
  <printOptions/>
  <pageMargins left="0.7875" right="0.7875" top="1.025" bottom="1.025" header="0.7875" footer="0.7875"/>
  <pageSetup firstPageNumber="1" useFirstPageNumber="1" fitToHeight="1" fitToWidth="1" horizontalDpi="300" verticalDpi="300" orientation="landscape" scale="4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Seymour</cp:lastModifiedBy>
  <cp:lastPrinted>2008-03-08T03:45:11Z</cp:lastPrinted>
  <dcterms:modified xsi:type="dcterms:W3CDTF">2008-03-08T03:45:25Z</dcterms:modified>
  <cp:category/>
  <cp:version/>
  <cp:contentType/>
  <cp:contentStatus/>
</cp:coreProperties>
</file>